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<sst xmlns="http://schemas.openxmlformats.org/spreadsheetml/2006/main" count="29" uniqueCount="27">
  <si>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Врач</t>
  </si>
  <si>
    <t>Ставка</t>
  </si>
  <si>
    <t>Оклад, руб</t>
  </si>
  <si>
    <t>За 1 час</t>
  </si>
  <si>
    <t>За 24 ч</t>
  </si>
  <si>
    <t>Ночные за смену</t>
  </si>
  <si>
    <t>За 24 ч чистыми</t>
  </si>
  <si>
    <t>Смирнова</t>
  </si>
  <si>
    <t>Гробов</t>
  </si>
  <si>
    <t>Иванова М.Г.</t>
  </si>
  <si>
    <t>Леконцева</t>
  </si>
  <si>
    <t>Карпеко</t>
  </si>
  <si>
    <t>Кудрявцева Н</t>
  </si>
  <si>
    <t>Сергеева</t>
  </si>
  <si>
    <t>Кудрявцева М</t>
  </si>
  <si>
    <t>Королева</t>
  </si>
  <si>
    <t>Лихачева</t>
  </si>
  <si>
    <t>За 19 ч</t>
  </si>
  <si>
    <t>За 19 ч чистыми</t>
  </si>
  <si>
    <t>Сокирко</t>
  </si>
  <si>
    <t>Иванова Т.В.</t>
  </si>
  <si>
    <t>Логаткина</t>
  </si>
  <si>
    <t xml:space="preserve"> </t>
  </si>
  <si>
    <t>день чистыми</t>
  </si>
  <si>
    <t>ночь чистыми</t>
  </si>
  <si>
    <t xml:space="preserve">работник </t>
  </si>
  <si>
    <t>часы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</si>
</sst>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34" borderId="16" xfId="0" applyNumberFormat="1" applyFill="1" applyBorder="1" applyAlignment="1">
      <alignment/>
    </xf>
    <xf numFmtId="2" fontId="0" fillId="35" borderId="16" xfId="0" applyNumberFormat="1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33" borderId="16" xfId="0" applyNumberFormat="1" applyFill="1" applyBorder="1" applyAlignment="1">
      <alignment/>
    </xf>
    <xf numFmtId="2" fontId="0" fillId="37" borderId="16" xfId="0" applyNumberFormat="1" applyFill="1" applyBorder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2" fontId="1" fillId="34" borderId="19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9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 wrapText="1"/>
    </xf>
    <xf numFmtId="2" fontId="1" fillId="37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13.00390625" style="0" customWidth="1"/>
    <col min="2" max="2" width="7.421875" style="5" customWidth="1"/>
    <col min="3" max="3" width="11.28125" style="5" bestFit="1" customWidth="1"/>
    <col min="4" max="4" width="9.421875" style="5" customWidth="1"/>
    <col min="5" max="11" width="9.140625" style="5" customWidth="1"/>
  </cols>
  <sheetData>
    <row r="1" spans="1:14" s="8" customFormat="1" ht="26.25" thickBot="1">
      <c r="A1" s="28" t="s">
        <v>0</v>
      </c>
      <c r="B1" s="6" t="s">
        <v>1</v>
      </c>
      <c r="C1" s="21" t="s">
        <v>2</v>
      </c>
      <c r="D1" s="21" t="s">
        <v>3</v>
      </c>
      <c r="E1" s="40" t="s">
        <v>4</v>
      </c>
      <c r="F1" s="21" t="s">
        <v>17</v>
      </c>
      <c r="G1" s="23" t="s">
        <v>5</v>
      </c>
      <c r="H1" s="30" t="s">
        <v>4</v>
      </c>
      <c r="I1" s="32" t="s">
        <v>17</v>
      </c>
      <c r="J1" s="24" t="s">
        <v>6</v>
      </c>
      <c r="K1" s="38" t="s">
        <v>18</v>
      </c>
      <c r="L1" s="34" t="s">
        <v>23</v>
      </c>
      <c r="M1" s="36" t="s">
        <v>24</v>
      </c>
      <c r="N1" s="26"/>
    </row>
    <row r="2" spans="1:14" s="9" customFormat="1" ht="13.5" thickBot="1">
      <c r="A2" s="29"/>
      <c r="B2" s="10" t="s">
        <v>26</v>
      </c>
      <c r="C2" s="22"/>
      <c r="D2" s="22"/>
      <c r="E2" s="40"/>
      <c r="F2" s="22"/>
      <c r="G2" s="23"/>
      <c r="H2" s="31"/>
      <c r="I2" s="33"/>
      <c r="J2" s="25"/>
      <c r="K2" s="39"/>
      <c r="L2" s="35"/>
      <c r="M2" s="37"/>
      <c r="N2" s="27"/>
    </row>
    <row r="3" spans="1:13" s="1" customFormat="1" ht="12.75">
      <c r="A3" s="11" t="s">
        <v>25</v>
      </c>
      <c r="B3" s="12"/>
      <c r="C3" s="14">
        <v>18003.38</v>
      </c>
      <c r="D3" s="7" t="e">
        <f>C3/B2</f>
        <v>#VALUE!</v>
      </c>
      <c r="E3" s="18" t="e">
        <f>D3*24</f>
        <v>#VALUE!</v>
      </c>
      <c r="F3" s="4" t="e">
        <f>D3*19</f>
        <v>#VALUE!</v>
      </c>
      <c r="G3" s="13" t="e">
        <f>D3*8*0.8</f>
        <v>#VALUE!</v>
      </c>
      <c r="H3" s="15" t="e">
        <f>E3+G3</f>
        <v>#VALUE!</v>
      </c>
      <c r="I3" s="16" t="e">
        <f>F3+G3</f>
        <v>#VALUE!</v>
      </c>
      <c r="J3" s="19" t="e">
        <f>H3*0.87</f>
        <v>#VALUE!</v>
      </c>
      <c r="K3" s="20" t="e">
        <f>I3*0.87</f>
        <v>#VALUE!</v>
      </c>
      <c r="L3" s="7" t="e">
        <f>D3*12*0.87</f>
        <v>#VALUE!</v>
      </c>
      <c r="M3" s="17" t="e">
        <f>L3+G3*0.87</f>
        <v>#VALUE!</v>
      </c>
    </row>
    <row r="4" s="2" customFormat="1" ht="12.75"/>
    <row r="5" s="2" customFormat="1" ht="12.75"/>
    <row r="6" s="2" customFormat="1" ht="12.75"/>
    <row r="7" s="2" customFormat="1" ht="12.75"/>
    <row r="8" s="2" customFormat="1" ht="12.75"/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3" customFormat="1" ht="13.5" thickBot="1">
      <c r="A20" s="3" t="s">
        <v>22</v>
      </c>
    </row>
    <row r="23" spans="1:3" ht="12.75">
      <c r="A23" t="s">
        <v>8</v>
      </c>
      <c r="C23" s="5">
        <v>13942.87</v>
      </c>
    </row>
    <row r="24" spans="1:3" ht="12.75">
      <c r="A24" t="s">
        <v>9</v>
      </c>
      <c r="C24" s="5">
        <v>13801.32</v>
      </c>
    </row>
    <row r="25" spans="1:3" ht="12.75">
      <c r="A25" t="s">
        <v>20</v>
      </c>
      <c r="C25" s="5">
        <v>14155.2</v>
      </c>
    </row>
    <row r="26" spans="1:3" ht="12.75">
      <c r="A26" t="s">
        <v>11</v>
      </c>
      <c r="C26" s="5">
        <v>11324.16</v>
      </c>
    </row>
    <row r="27" spans="1:3" ht="12.75">
      <c r="A27" t="s">
        <v>15</v>
      </c>
      <c r="C27" s="5">
        <v>13942.87</v>
      </c>
    </row>
    <row r="28" spans="1:3" ht="12.75">
      <c r="A28" t="s">
        <v>14</v>
      </c>
      <c r="C28" s="5">
        <v>15146.06</v>
      </c>
    </row>
    <row r="29" spans="1:3" ht="12.75">
      <c r="A29" t="s">
        <v>12</v>
      </c>
      <c r="C29" s="5">
        <v>13801.32</v>
      </c>
    </row>
    <row r="30" spans="1:3" ht="12.75">
      <c r="A30" t="s">
        <v>10</v>
      </c>
      <c r="C30" s="5">
        <v>13801.32</v>
      </c>
    </row>
    <row r="31" spans="1:3" ht="12.75">
      <c r="A31" t="s">
        <v>16</v>
      </c>
      <c r="C31" s="5">
        <v>13942.87</v>
      </c>
    </row>
    <row r="32" spans="1:3" ht="12.75">
      <c r="A32" t="s">
        <v>21</v>
      </c>
      <c r="C32" s="5">
        <v>12598.13</v>
      </c>
    </row>
    <row r="33" spans="1:3" ht="12.75">
      <c r="A33" t="s">
        <v>13</v>
      </c>
      <c r="C33" s="5">
        <v>15004.51</v>
      </c>
    </row>
    <row r="34" spans="1:3" ht="12.75">
      <c r="A34" t="s">
        <v>7</v>
      </c>
      <c r="C34" s="5">
        <v>15146.06</v>
      </c>
    </row>
    <row r="35" spans="1:3" ht="12.75">
      <c r="A35" t="s">
        <v>19</v>
      </c>
      <c r="C35" s="5">
        <v>14579.86</v>
      </c>
    </row>
  </sheetData>
  <sheetProtection/>
  <mergeCells count="13">
    <mergeCell ref="M1:M2"/>
    <mergeCell ref="K1:K2"/>
    <mergeCell ref="E1:E2"/>
    <mergeCell ref="F1:F2"/>
    <mergeCell ref="G1:G2"/>
    <mergeCell ref="J1:J2"/>
    <mergeCell ref="N1:N2"/>
    <mergeCell ref="A1:A2"/>
    <mergeCell ref="H1:H2"/>
    <mergeCell ref="I1:I2"/>
    <mergeCell ref="C1:C2"/>
    <mergeCell ref="D1:D2"/>
    <mergeCell ref="L1:L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2012-02-08T06:07:58Z</dcterms:modified>
  <cp:category/>
  <cp:version/>
  <cp:contentType/>
  <cp:contentStatus/>
</cp:coreProperties>
</file>